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piter\userdata\user$\matt.pearce\Downloads\"/>
    </mc:Choice>
  </mc:AlternateContent>
  <xr:revisionPtr revIDLastSave="0" documentId="13_ncr:1_{FC8FC032-6946-4C04-A1FA-A64CC54E7996}" xr6:coauthVersionLast="47" xr6:coauthVersionMax="47" xr10:uidLastSave="{00000000-0000-0000-0000-000000000000}"/>
  <bookViews>
    <workbookView xWindow="-108" yWindow="-108" windowWidth="23256" windowHeight="12576" xr2:uid="{582A3CF8-09AA-470D-BBB9-4541AB2C1696}"/>
  </bookViews>
  <sheets>
    <sheet name="Sheet1" sheetId="1" r:id="rId1"/>
  </sheets>
  <definedNames>
    <definedName name="_xlnm.Print_Area" localSheetId="0">Sheet1!$A$1:$G$55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" i="1"/>
  <c r="E48" i="1"/>
  <c r="F48" i="1"/>
  <c r="D53" i="1"/>
  <c r="C53" i="1"/>
  <c r="D48" i="1"/>
  <c r="C48" i="1"/>
  <c r="G53" i="1" l="1"/>
  <c r="D55" i="1"/>
  <c r="G48" i="1"/>
  <c r="C55" i="1"/>
  <c r="G55" i="1" l="1"/>
</calcChain>
</file>

<file path=xl/sharedStrings.xml><?xml version="1.0" encoding="utf-8"?>
<sst xmlns="http://schemas.openxmlformats.org/spreadsheetml/2006/main" count="105" uniqueCount="61">
  <si>
    <t>All values in £ sterling</t>
  </si>
  <si>
    <t>Warwick District 
Councillor</t>
  </si>
  <si>
    <t>Basic 
Allowance</t>
  </si>
  <si>
    <t>Special 
Responsibility 
Allowance</t>
  </si>
  <si>
    <t>Total</t>
  </si>
  <si>
    <t>Councillor</t>
  </si>
  <si>
    <t>Totals</t>
  </si>
  <si>
    <t>Mrs</t>
  </si>
  <si>
    <t>Basic Allowance</t>
  </si>
  <si>
    <t>Special Responsibility Allowance</t>
  </si>
  <si>
    <t>Mr</t>
  </si>
  <si>
    <t>Raymond Tomkinson</t>
  </si>
  <si>
    <t>Belinda Pyke</t>
  </si>
  <si>
    <t>Alan Boad</t>
  </si>
  <si>
    <t>William Gifford</t>
  </si>
  <si>
    <t>Judith Falp</t>
  </si>
  <si>
    <t>Adrian Barton</t>
  </si>
  <si>
    <t>Ian Davison</t>
  </si>
  <si>
    <t>Andrew Day</t>
  </si>
  <si>
    <t>Robert Margrave</t>
  </si>
  <si>
    <t>Pamela Redford</t>
  </si>
  <si>
    <t>Carolyn Gifford</t>
  </si>
  <si>
    <t>Richard Hales</t>
  </si>
  <si>
    <t>Jan Matecki</t>
  </si>
  <si>
    <t>Kathrine Dickson</t>
  </si>
  <si>
    <t>Richard Dickson</t>
  </si>
  <si>
    <t>Alistair Kennedy</t>
  </si>
  <si>
    <t>William Roberts</t>
  </si>
  <si>
    <t>Philip Kohler</t>
  </si>
  <si>
    <t>Martin Luckhurst</t>
  </si>
  <si>
    <t>Andrew Milton</t>
  </si>
  <si>
    <t>Sidney Syson</t>
  </si>
  <si>
    <t>Naveen Tangri</t>
  </si>
  <si>
    <t>Daniel Russell</t>
  </si>
  <si>
    <t>Christopher King</t>
  </si>
  <si>
    <t xml:space="preserve">Warwick District </t>
  </si>
  <si>
    <t>Aurel-Gabriel Rosu</t>
  </si>
  <si>
    <t>Claire Wightman</t>
  </si>
  <si>
    <t>Daniel Browne</t>
  </si>
  <si>
    <t>David Armstrong</t>
  </si>
  <si>
    <t>Dominic Harrison</t>
  </si>
  <si>
    <t>Ella Billiald</t>
  </si>
  <si>
    <t>Hema Yellapragada</t>
  </si>
  <si>
    <t>James Sinnott</t>
  </si>
  <si>
    <t>Jessica Harrison</t>
  </si>
  <si>
    <t>John Sullivan</t>
  </si>
  <si>
    <t>Jonathan Chilvers</t>
  </si>
  <si>
    <t>Joshua Payne</t>
  </si>
  <si>
    <t>Kathleen Gorman</t>
  </si>
  <si>
    <t>Katya Dray</t>
  </si>
  <si>
    <t>Kynaston Aizlewood</t>
  </si>
  <si>
    <t>Lara Cron</t>
  </si>
  <si>
    <t>Lowell Williams</t>
  </si>
  <si>
    <t>Matthew Collins</t>
  </si>
  <si>
    <t>Paul Wightman</t>
  </si>
  <si>
    <t>Peter Phillips</t>
  </si>
  <si>
    <t>Rebecca Noonan</t>
  </si>
  <si>
    <t>Kathleen Hunt</t>
  </si>
  <si>
    <t>Reimbursement of Expenses</t>
  </si>
  <si>
    <t>Mileage</t>
  </si>
  <si>
    <t>Members allowances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</si>
</sst>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£#,##0.00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2" fontId="2" fillId="0" borderId="1" xfId="0" applyNumberFormat="1" applyFont="1" applyBorder="1" applyAlignment="1">
      <alignment vertical="top" wrapText="1"/>
    </xf>
    <xf numFmtId="2" fontId="2" fillId="0" borderId="0" xfId="0" applyNumberFormat="1" applyFont="1" applyAlignment="1">
      <alignment vertical="top" wrapText="1"/>
    </xf>
    <xf numFmtId="2" fontId="0" fillId="0" borderId="1" xfId="0" applyNumberFormat="1" applyBorder="1"/>
    <xf numFmtId="2" fontId="2" fillId="0" borderId="1" xfId="0" applyNumberFormat="1" applyFont="1" applyBorder="1"/>
    <xf numFmtId="2" fontId="2" fillId="0" borderId="0" xfId="0" applyNumberFormat="1" applyFont="1"/>
    <xf numFmtId="49" fontId="4" fillId="2" borderId="1" xfId="0" applyNumberFormat="1" applyFont="1" applyFill="1" applyBorder="1" applyAlignment="1">
      <alignment horizontal="left"/>
    </xf>
    <xf numFmtId="2" fontId="0" fillId="0" borderId="2" xfId="0" applyNumberFormat="1" applyBorder="1"/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top" wrapText="1"/>
    </xf>
    <xf numFmtId="164" fontId="0" fillId="0" borderId="0" xfId="0" applyNumberFormat="1"/>
    <xf numFmtId="165" fontId="4" fillId="2" borderId="1" xfId="0" applyNumberFormat="1" applyFont="1" applyFill="1" applyBorder="1" applyAlignment="1">
      <alignment horizontal="right"/>
    </xf>
    <xf numFmtId="2" fontId="0" fillId="0" borderId="3" xfId="0" applyNumberFormat="1" applyBorder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74F0-B13E-4529-9232-220D3E31B1C4}">
  <sheetPr>
    <pageSetUpPr fitToPage="1"/>
  </sheetPr>
  <dimension ref="A1:G77"/>
  <sheetViews>
    <sheetView tabSelected="1" workbookViewId="0">
      <selection activeCell="A2" sqref="A2"/>
    </sheetView>
  </sheetViews>
  <sheetFormatPr defaultColWidth="22.88671875" defaultRowHeight="14.4" x14ac:dyDescent="0.3"/>
  <cols>
    <col min="1" max="1" width="16" style="1" customWidth="1"/>
    <col min="2" max="2" width="18.109375" style="1" bestFit="1" customWidth="1"/>
    <col min="3" max="3" width="11.109375" style="3" bestFit="1" customWidth="1"/>
    <col min="4" max="4" width="13.88671875" style="3" bestFit="1" customWidth="1"/>
    <col min="5" max="5" width="13.88671875" style="3" customWidth="1"/>
    <col min="6" max="6" width="15" style="3" customWidth="1"/>
    <col min="7" max="7" width="11.88671875" style="3" customWidth="1"/>
    <col min="8" max="16384" width="22.88671875" style="1"/>
  </cols>
  <sheetData>
    <row r="1" spans="1:7" x14ac:dyDescent="0.3">
      <c r="A1" s="1" t="s">
        <v>60</v>
      </c>
      <c r="C1" s="2"/>
      <c r="D1" s="2"/>
      <c r="E1" s="2"/>
      <c r="F1" s="2"/>
    </row>
    <row r="2" spans="1:7" x14ac:dyDescent="0.3">
      <c r="A2" s="1" t="s">
        <v>0</v>
      </c>
      <c r="C2" s="2"/>
    </row>
    <row r="3" spans="1:7" s="5" customFormat="1" ht="43.2" x14ac:dyDescent="0.3">
      <c r="A3" s="4" t="s">
        <v>35</v>
      </c>
      <c r="B3" s="4" t="s">
        <v>1</v>
      </c>
      <c r="C3" s="11" t="s">
        <v>2</v>
      </c>
      <c r="D3" s="11" t="s">
        <v>3</v>
      </c>
      <c r="E3" s="11" t="s">
        <v>59</v>
      </c>
      <c r="F3" s="11" t="s">
        <v>58</v>
      </c>
      <c r="G3" s="11" t="s">
        <v>4</v>
      </c>
    </row>
    <row r="4" spans="1:7" x14ac:dyDescent="0.3">
      <c r="A4" s="6" t="s">
        <v>5</v>
      </c>
      <c r="B4" s="9" t="s">
        <v>16</v>
      </c>
      <c r="C4" s="17">
        <v>6310.98</v>
      </c>
      <c r="D4" s="17"/>
      <c r="E4" s="17"/>
      <c r="F4" s="17"/>
      <c r="G4" s="17">
        <f>SUM(C4:F4)</f>
        <v>6310.98</v>
      </c>
    </row>
    <row r="5" spans="1:7" x14ac:dyDescent="0.3">
      <c r="A5" s="6" t="s">
        <v>5</v>
      </c>
      <c r="B5" s="9" t="s">
        <v>13</v>
      </c>
      <c r="C5" s="17">
        <v>6310.98</v>
      </c>
      <c r="D5" s="17">
        <v>6235.65</v>
      </c>
      <c r="E5" s="17"/>
      <c r="F5" s="17"/>
      <c r="G5" s="17">
        <f t="shared" ref="G5:G47" si="0">SUM(C5:F5)</f>
        <v>12546.63</v>
      </c>
    </row>
    <row r="6" spans="1:7" x14ac:dyDescent="0.3">
      <c r="A6" s="6" t="s">
        <v>5</v>
      </c>
      <c r="B6" s="9" t="s">
        <v>26</v>
      </c>
      <c r="C6" s="17">
        <v>6310.98</v>
      </c>
      <c r="D6" s="17">
        <v>7272.47</v>
      </c>
      <c r="E6" s="17"/>
      <c r="F6" s="17"/>
      <c r="G6" s="17">
        <f t="shared" si="0"/>
        <v>13583.45</v>
      </c>
    </row>
    <row r="7" spans="1:7" x14ac:dyDescent="0.3">
      <c r="A7" s="6" t="s">
        <v>5</v>
      </c>
      <c r="B7" s="9" t="s">
        <v>18</v>
      </c>
      <c r="C7" s="17">
        <v>6310.98</v>
      </c>
      <c r="D7" s="17">
        <v>3887.19</v>
      </c>
      <c r="E7" s="17"/>
      <c r="F7" s="17"/>
      <c r="G7" s="17">
        <f t="shared" si="0"/>
        <v>10198.17</v>
      </c>
    </row>
    <row r="8" spans="1:7" x14ac:dyDescent="0.3">
      <c r="A8" s="6" t="s">
        <v>5</v>
      </c>
      <c r="B8" s="9" t="s">
        <v>30</v>
      </c>
      <c r="C8" s="17">
        <v>6310.98</v>
      </c>
      <c r="D8" s="17">
        <v>4575.2299999999996</v>
      </c>
      <c r="E8" s="17"/>
      <c r="F8" s="17"/>
      <c r="G8" s="17">
        <f t="shared" si="0"/>
        <v>10886.21</v>
      </c>
    </row>
    <row r="9" spans="1:7" x14ac:dyDescent="0.3">
      <c r="A9" s="6" t="s">
        <v>5</v>
      </c>
      <c r="B9" s="9" t="s">
        <v>36</v>
      </c>
      <c r="C9" s="17">
        <v>5670.53</v>
      </c>
      <c r="D9" s="17"/>
      <c r="E9" s="17"/>
      <c r="F9" s="17"/>
      <c r="G9" s="17">
        <f t="shared" si="0"/>
        <v>5670.53</v>
      </c>
    </row>
    <row r="10" spans="1:7" x14ac:dyDescent="0.3">
      <c r="A10" s="6" t="s">
        <v>5</v>
      </c>
      <c r="B10" s="9" t="s">
        <v>21</v>
      </c>
      <c r="C10" s="17">
        <v>6310.98</v>
      </c>
      <c r="D10" s="17">
        <v>728.18</v>
      </c>
      <c r="E10" s="17"/>
      <c r="F10" s="17"/>
      <c r="G10" s="17">
        <f t="shared" si="0"/>
        <v>7039.16</v>
      </c>
    </row>
    <row r="11" spans="1:7" x14ac:dyDescent="0.3">
      <c r="A11" s="6" t="s">
        <v>5</v>
      </c>
      <c r="B11" s="9" t="s">
        <v>34</v>
      </c>
      <c r="C11" s="17">
        <v>6310.98</v>
      </c>
      <c r="D11" s="17">
        <v>8008.55</v>
      </c>
      <c r="E11" s="17">
        <v>86.4</v>
      </c>
      <c r="F11" s="17">
        <v>25.1</v>
      </c>
      <c r="G11" s="17">
        <f t="shared" si="0"/>
        <v>14431.029999999999</v>
      </c>
    </row>
    <row r="12" spans="1:7" x14ac:dyDescent="0.3">
      <c r="A12" s="6" t="s">
        <v>5</v>
      </c>
      <c r="B12" s="9" t="s">
        <v>37</v>
      </c>
      <c r="C12" s="17">
        <v>1278.4100000000001</v>
      </c>
      <c r="D12" s="17"/>
      <c r="E12" s="17"/>
      <c r="F12" s="17"/>
      <c r="G12" s="17">
        <f t="shared" si="0"/>
        <v>1278.4100000000001</v>
      </c>
    </row>
    <row r="13" spans="1:7" x14ac:dyDescent="0.3">
      <c r="A13" s="6" t="s">
        <v>5</v>
      </c>
      <c r="B13" s="9" t="s">
        <v>38</v>
      </c>
      <c r="C13" s="17">
        <v>5670.53</v>
      </c>
      <c r="D13" s="17"/>
      <c r="E13" s="17"/>
      <c r="F13" s="17"/>
      <c r="G13" s="17">
        <f t="shared" si="0"/>
        <v>5670.53</v>
      </c>
    </row>
    <row r="14" spans="1:7" x14ac:dyDescent="0.3">
      <c r="A14" s="6" t="s">
        <v>5</v>
      </c>
      <c r="B14" s="9" t="s">
        <v>33</v>
      </c>
      <c r="C14" s="17">
        <v>6310.98</v>
      </c>
      <c r="D14" s="17"/>
      <c r="E14" s="17"/>
      <c r="F14" s="17"/>
      <c r="G14" s="17">
        <f t="shared" si="0"/>
        <v>6310.98</v>
      </c>
    </row>
    <row r="15" spans="1:7" x14ac:dyDescent="0.3">
      <c r="A15" s="6" t="s">
        <v>5</v>
      </c>
      <c r="B15" s="9" t="s">
        <v>39</v>
      </c>
      <c r="C15" s="17">
        <v>5670.53</v>
      </c>
      <c r="D15" s="17"/>
      <c r="E15" s="17"/>
      <c r="F15" s="17"/>
      <c r="G15" s="17">
        <f t="shared" si="0"/>
        <v>5670.53</v>
      </c>
    </row>
    <row r="16" spans="1:7" x14ac:dyDescent="0.3">
      <c r="A16" s="6" t="s">
        <v>5</v>
      </c>
      <c r="B16" s="9" t="s">
        <v>40</v>
      </c>
      <c r="C16" s="17">
        <v>5670.53</v>
      </c>
      <c r="D16" s="17"/>
      <c r="E16" s="17"/>
      <c r="F16" s="17"/>
      <c r="G16" s="17">
        <f t="shared" si="0"/>
        <v>5670.53</v>
      </c>
    </row>
    <row r="17" spans="1:7" x14ac:dyDescent="0.3">
      <c r="A17" s="6" t="s">
        <v>5</v>
      </c>
      <c r="B17" s="9" t="s">
        <v>41</v>
      </c>
      <c r="C17" s="17">
        <v>5670.53</v>
      </c>
      <c r="D17" s="17">
        <v>7207.43</v>
      </c>
      <c r="E17" s="17"/>
      <c r="F17" s="17"/>
      <c r="G17" s="17">
        <f t="shared" si="0"/>
        <v>12877.96</v>
      </c>
    </row>
    <row r="18" spans="1:7" x14ac:dyDescent="0.3">
      <c r="A18" s="6" t="s">
        <v>5</v>
      </c>
      <c r="B18" s="9" t="s">
        <v>42</v>
      </c>
      <c r="C18" s="17">
        <v>5670.53</v>
      </c>
      <c r="D18" s="17"/>
      <c r="E18" s="17"/>
      <c r="F18" s="17"/>
      <c r="G18" s="17">
        <f t="shared" si="0"/>
        <v>5670.53</v>
      </c>
    </row>
    <row r="19" spans="1:7" x14ac:dyDescent="0.3">
      <c r="A19" s="6" t="s">
        <v>5</v>
      </c>
      <c r="B19" s="9" t="s">
        <v>17</v>
      </c>
      <c r="C19" s="17">
        <v>6310.98</v>
      </c>
      <c r="D19" s="17">
        <v>16201.85</v>
      </c>
      <c r="E19" s="17"/>
      <c r="F19" s="17"/>
      <c r="G19" s="17">
        <f t="shared" si="0"/>
        <v>22512.83</v>
      </c>
    </row>
    <row r="20" spans="1:7" x14ac:dyDescent="0.3">
      <c r="A20" s="6" t="s">
        <v>5</v>
      </c>
      <c r="B20" s="9" t="s">
        <v>43</v>
      </c>
      <c r="C20" s="17">
        <v>5670.53</v>
      </c>
      <c r="D20" s="17">
        <v>5878.66</v>
      </c>
      <c r="E20" s="17"/>
      <c r="F20" s="17"/>
      <c r="G20" s="17">
        <f t="shared" si="0"/>
        <v>11549.189999999999</v>
      </c>
    </row>
    <row r="21" spans="1:7" x14ac:dyDescent="0.3">
      <c r="A21" s="6" t="s">
        <v>5</v>
      </c>
      <c r="B21" s="9" t="s">
        <v>23</v>
      </c>
      <c r="C21" s="17">
        <v>6310.98</v>
      </c>
      <c r="D21" s="17">
        <v>1028.67</v>
      </c>
      <c r="E21" s="17"/>
      <c r="F21" s="17"/>
      <c r="G21" s="17">
        <f t="shared" si="0"/>
        <v>7339.65</v>
      </c>
    </row>
    <row r="22" spans="1:7" x14ac:dyDescent="0.3">
      <c r="A22" s="6" t="s">
        <v>5</v>
      </c>
      <c r="B22" s="9" t="s">
        <v>44</v>
      </c>
      <c r="C22" s="17">
        <v>5670.53</v>
      </c>
      <c r="D22" s="17">
        <v>7207.43</v>
      </c>
      <c r="E22" s="17"/>
      <c r="F22" s="17"/>
      <c r="G22" s="17">
        <f t="shared" si="0"/>
        <v>12877.96</v>
      </c>
    </row>
    <row r="23" spans="1:7" x14ac:dyDescent="0.3">
      <c r="A23" s="6" t="s">
        <v>5</v>
      </c>
      <c r="B23" s="9" t="s">
        <v>45</v>
      </c>
      <c r="C23" s="17">
        <v>5670.53</v>
      </c>
      <c r="D23" s="17">
        <v>560.94000000000005</v>
      </c>
      <c r="E23" s="17"/>
      <c r="F23" s="17"/>
      <c r="G23" s="17">
        <f t="shared" si="0"/>
        <v>6231.4699999999993</v>
      </c>
    </row>
    <row r="24" spans="1:7" x14ac:dyDescent="0.3">
      <c r="A24" s="6" t="s">
        <v>5</v>
      </c>
      <c r="B24" s="9" t="s">
        <v>46</v>
      </c>
      <c r="C24" s="17">
        <v>5670.53</v>
      </c>
      <c r="D24" s="17">
        <v>7207.43</v>
      </c>
      <c r="E24" s="17"/>
      <c r="F24" s="17"/>
      <c r="G24" s="17">
        <f t="shared" si="0"/>
        <v>12877.96</v>
      </c>
    </row>
    <row r="25" spans="1:7" x14ac:dyDescent="0.3">
      <c r="A25" s="6" t="s">
        <v>5</v>
      </c>
      <c r="B25" s="9" t="s">
        <v>47</v>
      </c>
      <c r="C25" s="17">
        <v>5670.53</v>
      </c>
      <c r="D25" s="17"/>
      <c r="E25" s="17"/>
      <c r="F25" s="17"/>
      <c r="G25" s="17">
        <f t="shared" si="0"/>
        <v>5670.53</v>
      </c>
    </row>
    <row r="26" spans="1:7" x14ac:dyDescent="0.3">
      <c r="A26" s="6" t="s">
        <v>5</v>
      </c>
      <c r="B26" s="9" t="s">
        <v>15</v>
      </c>
      <c r="C26" s="17">
        <v>6310.98</v>
      </c>
      <c r="D26" s="17">
        <v>1028.67</v>
      </c>
      <c r="E26" s="17"/>
      <c r="F26" s="17"/>
      <c r="G26" s="17">
        <f t="shared" si="0"/>
        <v>7339.65</v>
      </c>
    </row>
    <row r="27" spans="1:7" x14ac:dyDescent="0.3">
      <c r="A27" s="6" t="s">
        <v>5</v>
      </c>
      <c r="B27" s="9" t="s">
        <v>48</v>
      </c>
      <c r="C27" s="17">
        <v>5670.53</v>
      </c>
      <c r="D27" s="17">
        <v>4003.8</v>
      </c>
      <c r="E27" s="17"/>
      <c r="F27" s="17"/>
      <c r="G27" s="17">
        <f t="shared" si="0"/>
        <v>9674.33</v>
      </c>
    </row>
    <row r="28" spans="1:7" x14ac:dyDescent="0.3">
      <c r="A28" s="6" t="s">
        <v>5</v>
      </c>
      <c r="B28" s="9" t="s">
        <v>57</v>
      </c>
      <c r="C28" s="17">
        <v>5483.03</v>
      </c>
      <c r="D28" s="17">
        <v>2293.08</v>
      </c>
      <c r="E28" s="17"/>
      <c r="F28" s="17"/>
      <c r="G28" s="17">
        <f t="shared" si="0"/>
        <v>7776.11</v>
      </c>
    </row>
    <row r="29" spans="1:7" x14ac:dyDescent="0.3">
      <c r="A29" s="6" t="s">
        <v>5</v>
      </c>
      <c r="B29" s="9" t="s">
        <v>24</v>
      </c>
      <c r="C29" s="17">
        <v>6310.98</v>
      </c>
      <c r="D29" s="17">
        <v>464.29</v>
      </c>
      <c r="E29" s="17"/>
      <c r="F29" s="17"/>
      <c r="G29" s="17">
        <f t="shared" si="0"/>
        <v>6775.2699999999995</v>
      </c>
    </row>
    <row r="30" spans="1:7" x14ac:dyDescent="0.3">
      <c r="A30" s="6" t="s">
        <v>5</v>
      </c>
      <c r="B30" s="9" t="s">
        <v>49</v>
      </c>
      <c r="C30" s="17">
        <v>5670.53</v>
      </c>
      <c r="D30" s="17">
        <v>223.26</v>
      </c>
      <c r="E30" s="17"/>
      <c r="F30" s="17">
        <v>77</v>
      </c>
      <c r="G30" s="17">
        <f t="shared" si="0"/>
        <v>5970.79</v>
      </c>
    </row>
    <row r="31" spans="1:7" x14ac:dyDescent="0.3">
      <c r="A31" s="6" t="s">
        <v>5</v>
      </c>
      <c r="B31" s="9" t="s">
        <v>50</v>
      </c>
      <c r="C31" s="17">
        <v>5670.53</v>
      </c>
      <c r="D31" s="17"/>
      <c r="E31" s="17"/>
      <c r="F31" s="17"/>
      <c r="G31" s="17">
        <f t="shared" si="0"/>
        <v>5670.53</v>
      </c>
    </row>
    <row r="32" spans="1:7" x14ac:dyDescent="0.3">
      <c r="A32" s="6" t="s">
        <v>5</v>
      </c>
      <c r="B32" s="9" t="s">
        <v>51</v>
      </c>
      <c r="C32" s="17">
        <v>5670.53</v>
      </c>
      <c r="D32" s="17">
        <v>560.94000000000005</v>
      </c>
      <c r="E32" s="17"/>
      <c r="F32" s="17"/>
      <c r="G32" s="17">
        <f t="shared" si="0"/>
        <v>6231.4699999999993</v>
      </c>
    </row>
    <row r="33" spans="1:7" x14ac:dyDescent="0.3">
      <c r="A33" s="6" t="s">
        <v>5</v>
      </c>
      <c r="B33" s="9" t="s">
        <v>52</v>
      </c>
      <c r="C33" s="17">
        <v>5670.53</v>
      </c>
      <c r="D33" s="17">
        <v>560.94000000000005</v>
      </c>
      <c r="E33" s="17"/>
      <c r="F33" s="17"/>
      <c r="G33" s="17">
        <f t="shared" si="0"/>
        <v>6231.4699999999993</v>
      </c>
    </row>
    <row r="34" spans="1:7" x14ac:dyDescent="0.3">
      <c r="A34" s="6" t="s">
        <v>5</v>
      </c>
      <c r="B34" s="9" t="s">
        <v>29</v>
      </c>
      <c r="C34" s="17">
        <v>6310.98</v>
      </c>
      <c r="D34" s="17">
        <v>560.94000000000005</v>
      </c>
      <c r="E34" s="17"/>
      <c r="F34" s="17"/>
      <c r="G34" s="17">
        <f t="shared" si="0"/>
        <v>6871.92</v>
      </c>
    </row>
    <row r="35" spans="1:7" x14ac:dyDescent="0.3">
      <c r="A35" s="6" t="s">
        <v>5</v>
      </c>
      <c r="B35" s="9" t="s">
        <v>53</v>
      </c>
      <c r="C35" s="17">
        <v>5670.53</v>
      </c>
      <c r="D35" s="17">
        <v>306.44</v>
      </c>
      <c r="E35" s="17"/>
      <c r="F35" s="17"/>
      <c r="G35" s="17">
        <f t="shared" si="0"/>
        <v>5976.9699999999993</v>
      </c>
    </row>
    <row r="36" spans="1:7" x14ac:dyDescent="0.3">
      <c r="A36" s="6" t="s">
        <v>5</v>
      </c>
      <c r="B36" s="9" t="s">
        <v>32</v>
      </c>
      <c r="C36" s="17">
        <v>6310.98</v>
      </c>
      <c r="D36" s="17">
        <v>625.98</v>
      </c>
      <c r="E36" s="17"/>
      <c r="F36" s="17"/>
      <c r="G36" s="17">
        <f t="shared" si="0"/>
        <v>6936.9599999999991</v>
      </c>
    </row>
    <row r="37" spans="1:7" x14ac:dyDescent="0.3">
      <c r="A37" s="6" t="s">
        <v>5</v>
      </c>
      <c r="B37" s="9" t="s">
        <v>20</v>
      </c>
      <c r="C37" s="17">
        <v>6310.98</v>
      </c>
      <c r="D37" s="17">
        <v>37.19</v>
      </c>
      <c r="E37" s="17"/>
      <c r="F37" s="17"/>
      <c r="G37" s="17">
        <f t="shared" si="0"/>
        <v>6348.1699999999992</v>
      </c>
    </row>
    <row r="38" spans="1:7" x14ac:dyDescent="0.3">
      <c r="A38" s="6" t="s">
        <v>5</v>
      </c>
      <c r="B38" s="9" t="s">
        <v>54</v>
      </c>
      <c r="C38" s="17">
        <v>5670.53</v>
      </c>
      <c r="D38" s="17">
        <v>7207.43</v>
      </c>
      <c r="E38" s="17"/>
      <c r="F38" s="17"/>
      <c r="G38" s="17">
        <f t="shared" si="0"/>
        <v>12877.96</v>
      </c>
    </row>
    <row r="39" spans="1:7" x14ac:dyDescent="0.3">
      <c r="A39" s="6" t="s">
        <v>5</v>
      </c>
      <c r="B39" s="9" t="s">
        <v>55</v>
      </c>
      <c r="C39" s="17">
        <v>5670.53</v>
      </c>
      <c r="D39" s="17">
        <v>438.02</v>
      </c>
      <c r="E39" s="17"/>
      <c r="F39" s="17"/>
      <c r="G39" s="17">
        <f t="shared" si="0"/>
        <v>6108.5499999999993</v>
      </c>
    </row>
    <row r="40" spans="1:7" x14ac:dyDescent="0.3">
      <c r="A40" s="6" t="s">
        <v>5</v>
      </c>
      <c r="B40" s="9" t="s">
        <v>28</v>
      </c>
      <c r="C40" s="17">
        <v>6310.98</v>
      </c>
      <c r="D40" s="17">
        <v>0</v>
      </c>
      <c r="E40" s="17"/>
      <c r="F40" s="17"/>
      <c r="G40" s="17">
        <f t="shared" si="0"/>
        <v>6310.98</v>
      </c>
    </row>
    <row r="41" spans="1:7" x14ac:dyDescent="0.3">
      <c r="A41" s="6" t="s">
        <v>5</v>
      </c>
      <c r="B41" s="9" t="s">
        <v>56</v>
      </c>
      <c r="C41" s="17">
        <v>5670.53</v>
      </c>
      <c r="D41" s="17">
        <v>560.94000000000005</v>
      </c>
      <c r="E41" s="17"/>
      <c r="F41" s="17"/>
      <c r="G41" s="17">
        <f t="shared" si="0"/>
        <v>6231.4699999999993</v>
      </c>
    </row>
    <row r="42" spans="1:7" x14ac:dyDescent="0.3">
      <c r="A42" s="6" t="s">
        <v>5</v>
      </c>
      <c r="B42" s="9" t="s">
        <v>25</v>
      </c>
      <c r="C42" s="17">
        <v>6310.98</v>
      </c>
      <c r="D42" s="17">
        <v>625.98</v>
      </c>
      <c r="E42" s="17"/>
      <c r="F42" s="17"/>
      <c r="G42" s="17">
        <f t="shared" si="0"/>
        <v>6936.9599999999991</v>
      </c>
    </row>
    <row r="43" spans="1:7" x14ac:dyDescent="0.3">
      <c r="A43" s="6" t="s">
        <v>5</v>
      </c>
      <c r="B43" s="9" t="s">
        <v>22</v>
      </c>
      <c r="C43" s="17">
        <v>6310.98</v>
      </c>
      <c r="D43" s="17">
        <v>5146.82</v>
      </c>
      <c r="E43" s="17"/>
      <c r="F43" s="17"/>
      <c r="G43" s="17">
        <f t="shared" si="0"/>
        <v>11457.8</v>
      </c>
    </row>
    <row r="44" spans="1:7" x14ac:dyDescent="0.3">
      <c r="A44" s="6" t="s">
        <v>5</v>
      </c>
      <c r="B44" s="9" t="s">
        <v>19</v>
      </c>
      <c r="C44" s="17">
        <v>6310.98</v>
      </c>
      <c r="D44" s="17">
        <v>4869.67</v>
      </c>
      <c r="E44" s="17"/>
      <c r="F44" s="17"/>
      <c r="G44" s="17">
        <f t="shared" si="0"/>
        <v>11180.65</v>
      </c>
    </row>
    <row r="45" spans="1:7" x14ac:dyDescent="0.3">
      <c r="A45" s="10" t="s">
        <v>5</v>
      </c>
      <c r="B45" s="9" t="s">
        <v>31</v>
      </c>
      <c r="C45" s="17">
        <v>6310.98</v>
      </c>
      <c r="D45" s="17">
        <v>10594.78</v>
      </c>
      <c r="E45" s="17"/>
      <c r="F45" s="17"/>
      <c r="G45" s="17">
        <f t="shared" si="0"/>
        <v>16905.760000000002</v>
      </c>
    </row>
    <row r="46" spans="1:7" x14ac:dyDescent="0.3">
      <c r="A46" s="6" t="s">
        <v>5</v>
      </c>
      <c r="B46" s="9" t="s">
        <v>14</v>
      </c>
      <c r="C46" s="17">
        <v>6310.98</v>
      </c>
      <c r="D46" s="17">
        <v>625.98</v>
      </c>
      <c r="E46" s="17"/>
      <c r="F46" s="17"/>
      <c r="G46" s="17">
        <f t="shared" si="0"/>
        <v>6936.9599999999991</v>
      </c>
    </row>
    <row r="47" spans="1:7" x14ac:dyDescent="0.3">
      <c r="A47" s="6" t="s">
        <v>5</v>
      </c>
      <c r="B47" s="9" t="s">
        <v>27</v>
      </c>
      <c r="C47" s="17">
        <v>6310.98</v>
      </c>
      <c r="D47" s="17">
        <v>7244.62</v>
      </c>
      <c r="E47" s="17"/>
      <c r="F47" s="17"/>
      <c r="G47" s="17">
        <f t="shared" si="0"/>
        <v>13555.599999999999</v>
      </c>
    </row>
    <row r="48" spans="1:7" x14ac:dyDescent="0.3">
      <c r="A48" s="18"/>
      <c r="B48" s="7" t="s">
        <v>6</v>
      </c>
      <c r="C48" s="12">
        <f>SUM(C4:C47)</f>
        <v>259013.60000000009</v>
      </c>
      <c r="D48" s="12">
        <f>SUM(D4:D47)</f>
        <v>123979.44999999998</v>
      </c>
      <c r="E48" s="12">
        <f>SUM(E1:E47)</f>
        <v>86.4</v>
      </c>
      <c r="F48" s="12">
        <f>SUM(F1:F47)</f>
        <v>102.1</v>
      </c>
      <c r="G48" s="12">
        <f>SUM(G4:G47)</f>
        <v>383181.54999999993</v>
      </c>
    </row>
    <row r="49" spans="1:7" x14ac:dyDescent="0.3">
      <c r="C49" s="13"/>
      <c r="D49" s="13"/>
      <c r="E49" s="13"/>
      <c r="F49" s="13"/>
      <c r="G49" s="13"/>
    </row>
    <row r="50" spans="1:7" ht="43.2" x14ac:dyDescent="0.3">
      <c r="C50" s="14" t="s">
        <v>8</v>
      </c>
      <c r="D50" s="15" t="s">
        <v>9</v>
      </c>
      <c r="E50" s="15"/>
      <c r="F50" s="15"/>
      <c r="G50" s="13" t="s">
        <v>4</v>
      </c>
    </row>
    <row r="51" spans="1:7" x14ac:dyDescent="0.3">
      <c r="A51" s="6" t="s">
        <v>10</v>
      </c>
      <c r="B51" s="9" t="s">
        <v>11</v>
      </c>
      <c r="C51" s="17">
        <v>336.2</v>
      </c>
      <c r="D51" s="17"/>
      <c r="E51" s="17"/>
      <c r="F51" s="17">
        <v>125.52</v>
      </c>
      <c r="G51" s="17">
        <f>SUM(C51:F51)</f>
        <v>461.71999999999997</v>
      </c>
    </row>
    <row r="52" spans="1:7" x14ac:dyDescent="0.3">
      <c r="A52" s="6" t="s">
        <v>7</v>
      </c>
      <c r="B52" s="9" t="s">
        <v>12</v>
      </c>
      <c r="C52" s="17">
        <v>336.2</v>
      </c>
      <c r="D52" s="17"/>
      <c r="E52" s="17"/>
      <c r="F52" s="17"/>
      <c r="G52" s="17">
        <f>SUM(C52:F52)</f>
        <v>336.2</v>
      </c>
    </row>
    <row r="53" spans="1:7" x14ac:dyDescent="0.3">
      <c r="C53" s="12">
        <f>SUM(C51:C52)</f>
        <v>672.4</v>
      </c>
      <c r="D53" s="12">
        <f>SUM(D51:D52)</f>
        <v>0</v>
      </c>
      <c r="E53" s="12"/>
      <c r="F53" s="12"/>
      <c r="G53" s="12">
        <f>SUM(G51:G52)</f>
        <v>797.92</v>
      </c>
    </row>
    <row r="54" spans="1:7" x14ac:dyDescent="0.3">
      <c r="C54" s="1"/>
      <c r="D54" s="16"/>
      <c r="E54" s="16"/>
      <c r="F54" s="16"/>
      <c r="G54" s="16"/>
    </row>
    <row r="55" spans="1:7" x14ac:dyDescent="0.3">
      <c r="C55" s="19">
        <f>C48+C53</f>
        <v>259686.00000000009</v>
      </c>
      <c r="D55" s="19">
        <f>D48+D53</f>
        <v>123979.44999999998</v>
      </c>
      <c r="E55" s="19"/>
      <c r="F55" s="19"/>
      <c r="G55" s="12">
        <f>G53+G48</f>
        <v>383979.46999999991</v>
      </c>
    </row>
    <row r="70" spans="1:7" s="8" customFormat="1" ht="30" customHeight="1" x14ac:dyDescent="0.3">
      <c r="A70" s="1"/>
      <c r="B70" s="1"/>
      <c r="C70" s="3"/>
      <c r="D70" s="3"/>
      <c r="E70" s="3"/>
      <c r="F70" s="3"/>
      <c r="G70" s="3"/>
    </row>
    <row r="77" spans="1:7" s="8" customFormat="1" x14ac:dyDescent="0.3">
      <c r="A77" s="1"/>
      <c r="B77" s="1"/>
      <c r="C77" s="3"/>
      <c r="D77" s="3"/>
      <c r="E77" s="3"/>
      <c r="F77" s="3"/>
      <c r="G77" s="3"/>
    </row>
  </sheetData>
  <sortState xmlns:xlrd2="http://schemas.microsoft.com/office/spreadsheetml/2017/richdata2" ref="B4:G47">
    <sortCondition ref="B4:B47"/>
  </sortState>
  <pageMargins left="0.7" right="0.7" top="0.75" bottom="0.75" header="0.3" footer="0.3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Weatherburn</dc:creator>
  <cp:lastModifiedBy>Matt Pearce</cp:lastModifiedBy>
  <cp:lastPrinted>2025-02-14T16:19:41Z</cp:lastPrinted>
  <dcterms:created xsi:type="dcterms:W3CDTF">2022-05-05T15:09:30Z</dcterms:created>
  <dcterms:modified xsi:type="dcterms:W3CDTF">2025-02-14T16:38:17Z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f64b5a-70e3-4d13-98dc-9c006fabbb8e_Enabled">
    <vt:lpwstr>true</vt:lpwstr>
  </property>
  <property fmtid="{D5CDD505-2E9C-101B-9397-08002B2CF9AE}" pid="3" name="MSIP_Label_c6f64b5a-70e3-4d13-98dc-9c006fabbb8e_SetDate">
    <vt:lpwstr>2023-05-31T10:31:09Z</vt:lpwstr>
  </property>
  <property fmtid="{D5CDD505-2E9C-101B-9397-08002B2CF9AE}" pid="4" name="MSIP_Label_c6f64b5a-70e3-4d13-98dc-9c006fabbb8e_Method">
    <vt:lpwstr>Standard</vt:lpwstr>
  </property>
  <property fmtid="{D5CDD505-2E9C-101B-9397-08002B2CF9AE}" pid="5" name="MSIP_Label_c6f64b5a-70e3-4d13-98dc-9c006fabbb8e_Name">
    <vt:lpwstr>Not Classified</vt:lpwstr>
  </property>
  <property fmtid="{D5CDD505-2E9C-101B-9397-08002B2CF9AE}" pid="6" name="MSIP_Label_c6f64b5a-70e3-4d13-98dc-9c006fabbb8e_SiteId">
    <vt:lpwstr>a299760a-16eb-4f36-84d7-1c6fdd63f547</vt:lpwstr>
  </property>
  <property fmtid="{D5CDD505-2E9C-101B-9397-08002B2CF9AE}" pid="7" name="MSIP_Label_c6f64b5a-70e3-4d13-98dc-9c006fabbb8e_ActionId">
    <vt:lpwstr>fc3354cd-1b13-4cff-bfc4-3b139af1b734</vt:lpwstr>
  </property>
  <property fmtid="{D5CDD505-2E9C-101B-9397-08002B2CF9AE}" pid="8" name="MSIP_Label_c6f64b5a-70e3-4d13-98dc-9c006fabbb8e_ContentBits">
    <vt:lpwstr>0</vt:lpwstr>
  </property>
</Properties>
</file>